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札金額内訳書" sheetId="3" r:id="rId1"/>
    <sheet name="記載例" sheetId="1" r:id="rId2"/>
  </sheets>
  <definedNames>
    <definedName name="_xlnm.Print_Area" localSheetId="1">記載例!$A$1:$P$23</definedName>
    <definedName name="_xlnm.Print_Area" localSheetId="0">入札金額内訳書!$A$1:$P$24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O12" i="1" l="1"/>
  <c r="O13" i="1" s="1"/>
  <c r="N12" i="3"/>
  <c r="M12" i="3"/>
  <c r="L12" i="3"/>
  <c r="K12" i="3"/>
  <c r="J12" i="3"/>
  <c r="I12" i="3"/>
  <c r="H12" i="3"/>
  <c r="G12" i="3"/>
  <c r="F12" i="3"/>
  <c r="E12" i="3"/>
  <c r="D12" i="3"/>
  <c r="O8" i="3"/>
  <c r="O12" i="3" l="1"/>
  <c r="O7" i="1"/>
  <c r="O16" i="3" l="1"/>
  <c r="O13" i="3"/>
  <c r="O14" i="3" s="1"/>
  <c r="O15" i="1"/>
</calcChain>
</file>

<file path=xl/sharedStrings.xml><?xml version="1.0" encoding="utf-8"?>
<sst xmlns="http://schemas.openxmlformats.org/spreadsheetml/2006/main" count="70" uniqueCount="41">
  <si>
    <t>【件名：福岡市立こども病院 都市ガス供給】</t>
    <rPh sb="1" eb="3">
      <t>ケンメイ</t>
    </rPh>
    <phoneticPr fontId="2"/>
  </si>
  <si>
    <t>入札者　商号又は名称：</t>
    <rPh sb="0" eb="3">
      <t>ニュウサツシャ</t>
    </rPh>
    <rPh sb="4" eb="6">
      <t>ショウゴウ</t>
    </rPh>
    <rPh sb="6" eb="7">
      <t>マタ</t>
    </rPh>
    <rPh sb="8" eb="10">
      <t>メイショウ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</si>
  <si>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</si>
  <si>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</si>
  <si>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</si>
  <si>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</si>
  <si>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</si>
  <si>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</si>
  <si>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</si>
  <si>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</si>
  <si>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</si>
  <si>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</si>
  <si>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</si>
  <si>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</si>
  <si>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</si>
  <si>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</si>
  <si>
    <t>合計</t>
    <rPh sb="0" eb="2">
      <t>ゴウケイ</t>
    </rPh>
    <phoneticPr fontId="2"/>
  </si>
  <si>
    <t>入札書比較価格（税抜、円）</t>
    <rPh sb="0" eb="5">
      <t>ニュウサツショヒカク</t>
    </rPh>
    <rPh sb="5" eb="7">
      <t>カカク</t>
    </rPh>
    <rPh sb="8" eb="10">
      <t>ゼイヌキ</t>
    </rPh>
    <rPh sb="11" eb="12">
      <t>エン</t>
    </rPh>
    <phoneticPr fontId="2"/>
  </si>
  <si>
    <t>A：使用量(m3)</t>
    <rPh sb="2" eb="5">
      <t>シヨウリョウ</t>
    </rPh>
    <phoneticPr fontId="2"/>
  </si>
  <si>
    <t>B：基本料金(円)</t>
    <rPh sb="2" eb="6">
      <t>キホンリョウキン</t>
    </rPh>
    <rPh sb="7" eb="8">
      <t>エン</t>
    </rPh>
    <phoneticPr fontId="2"/>
  </si>
  <si>
    <t>C：基準単位料金(円/m3)</t>
    <rPh sb="2" eb="8">
      <t>キジュンタンイリョウキン</t>
    </rPh>
    <rPh sb="9" eb="10">
      <t>エン</t>
    </rPh>
    <phoneticPr fontId="2"/>
  </si>
  <si>
    <t>D：原料費調整(円/m3)</t>
    <phoneticPr fontId="2"/>
  </si>
  <si>
    <t>E：小計(税抜、円）</t>
    <rPh sb="2" eb="4">
      <t>ショウケイ</t>
    </rPh>
    <rPh sb="5" eb="7">
      <t>ゼイヌキ</t>
    </rPh>
    <rPh sb="8" eb="9">
      <t>エン</t>
    </rPh>
    <phoneticPr fontId="2"/>
  </si>
  <si>
    <t>注釈</t>
    <rPh sb="0" eb="2">
      <t>チュウシャク</t>
    </rPh>
    <phoneticPr fontId="2"/>
  </si>
  <si>
    <t>・入札書比較価格は税抜き価格とし、入札書に記入する額と等しい額となっていることを確認する事。</t>
    <rPh sb="1" eb="8">
      <t>ニュウサツショヒカクカカク</t>
    </rPh>
    <rPh sb="9" eb="11">
      <t>ゼイヌ</t>
    </rPh>
    <rPh sb="12" eb="14">
      <t>カカク</t>
    </rPh>
    <rPh sb="17" eb="20">
      <t>ニュウサツショ</t>
    </rPh>
    <rPh sb="21" eb="23">
      <t>キニュウ</t>
    </rPh>
    <phoneticPr fontId="2"/>
  </si>
  <si>
    <t>○○株式会社</t>
    <rPh sb="2" eb="6">
      <t>カブシキガイシャ</t>
    </rPh>
    <phoneticPr fontId="2"/>
  </si>
  <si>
    <t>・入札時に入札書と同時に本内訳書を添付する事。</t>
    <rPh sb="1" eb="3">
      <t>ニュウサツ</t>
    </rPh>
    <rPh sb="3" eb="4">
      <t>ジ</t>
    </rPh>
    <rPh sb="5" eb="8">
      <t>ニュウサツショ</t>
    </rPh>
    <rPh sb="9" eb="11">
      <t>ドウジ</t>
    </rPh>
    <rPh sb="12" eb="16">
      <t>ホンウチワケショ</t>
    </rPh>
    <rPh sb="17" eb="19">
      <t>テンプ</t>
    </rPh>
    <rPh sb="21" eb="22">
      <t>コト</t>
    </rPh>
    <phoneticPr fontId="2"/>
  </si>
  <si>
    <t>・E欄、F欄は小数点以下を切り捨て、G欄はその合計。</t>
    <rPh sb="2" eb="3">
      <t>ラン</t>
    </rPh>
    <rPh sb="5" eb="6">
      <t>ラン</t>
    </rPh>
    <rPh sb="7" eb="12">
      <t>ショウスウテンイカ</t>
    </rPh>
    <rPh sb="13" eb="14">
      <t>キ</t>
    </rPh>
    <rPh sb="15" eb="16">
      <t>ス</t>
    </rPh>
    <rPh sb="19" eb="20">
      <t>ラン</t>
    </rPh>
    <rPh sb="23" eb="25">
      <t>ゴウケイ</t>
    </rPh>
    <phoneticPr fontId="2"/>
  </si>
  <si>
    <t>・D欄は貿易統計に基づく1トン当たりの平均原料価格を85,350円/トンとした場合の原料費調整額とする。</t>
    <rPh sb="2" eb="3">
      <t>ラン</t>
    </rPh>
    <phoneticPr fontId="2"/>
  </si>
  <si>
    <t>入札金額内訳書（記載例）</t>
    <rPh sb="0" eb="7">
      <t>ニュウサツキンガクウチワケショ</t>
    </rPh>
    <rPh sb="8" eb="11">
      <t>キサイレイ</t>
    </rPh>
    <phoneticPr fontId="2"/>
  </si>
  <si>
    <t>・各項目の計算式は次のとおりとする。　E=B+(C+D)×A　　F=E×0.1　　G=E+F</t>
    <rPh sb="1" eb="4">
      <t>カクコウモク</t>
    </rPh>
    <rPh sb="5" eb="8">
      <t>ケイサンシキ</t>
    </rPh>
    <rPh sb="9" eb="10">
      <t>ツギ</t>
    </rPh>
    <phoneticPr fontId="2"/>
  </si>
  <si>
    <t>・入札者、B：基本料金、C：基準単位料金、D：原料費調整を記入する事。</t>
    <rPh sb="1" eb="4">
      <t>ニュウサツシャ</t>
    </rPh>
    <rPh sb="7" eb="11">
      <t>キホンリョウキン</t>
    </rPh>
    <rPh sb="14" eb="20">
      <t>キジュンタンイリョウキン</t>
    </rPh>
    <rPh sb="23" eb="26">
      <t>ゲンリョウヒ</t>
    </rPh>
    <rPh sb="26" eb="28">
      <t>チョウセイ</t>
    </rPh>
    <rPh sb="29" eb="31">
      <t>キニュウ</t>
    </rPh>
    <rPh sb="33" eb="34">
      <t>コト</t>
    </rPh>
    <phoneticPr fontId="2"/>
  </si>
  <si>
    <t>入札金額内訳書</t>
    <rPh sb="0" eb="7">
      <t>ニュウサツキンガクウチワケショ</t>
    </rPh>
    <phoneticPr fontId="2"/>
  </si>
  <si>
    <t>【様式第5号】</t>
    <phoneticPr fontId="2"/>
  </si>
  <si>
    <t>F：消費税（円）</t>
    <phoneticPr fontId="2"/>
  </si>
  <si>
    <t>G：契約額（税込、円）</t>
    <rPh sb="2" eb="4">
      <t>ケイヤク</t>
    </rPh>
    <phoneticPr fontId="2"/>
  </si>
  <si>
    <t>令和9年</t>
    <rPh sb="0" eb="2">
      <t>レイワ</t>
    </rPh>
    <rPh sb="3" eb="4">
      <t>ネン</t>
    </rPh>
    <phoneticPr fontId="2"/>
  </si>
  <si>
    <r>
      <t>・D欄は貿易統計に基づく1トン当たりの平均原料価格を85,350円/トン</t>
    </r>
    <r>
      <rPr>
        <vertAlign val="superscript"/>
        <sz val="13"/>
        <color theme="1"/>
        <rFont val="ＭＳ ゴシック"/>
        <family val="3"/>
        <charset val="128"/>
      </rPr>
      <t>※</t>
    </r>
    <r>
      <rPr>
        <sz val="13"/>
        <color theme="1"/>
        <rFont val="ＭＳ ゴシック"/>
        <family val="3"/>
        <charset val="128"/>
      </rPr>
      <t>とした場合の原料費調整額とする。</t>
    </r>
    <rPh sb="2" eb="3">
      <t>ラン</t>
    </rPh>
    <phoneticPr fontId="2"/>
  </si>
  <si>
    <t>※西部ガス一般ガス供給における基準平均原料価格 令和8年5月時点</t>
    <rPh sb="1" eb="3">
      <t>サイブ</t>
    </rPh>
    <rPh sb="15" eb="17">
      <t>キジュン</t>
    </rPh>
    <rPh sb="17" eb="19">
      <t>ヘイキン</t>
    </rPh>
    <rPh sb="19" eb="21">
      <t>ゲンリョウ</t>
    </rPh>
    <rPh sb="21" eb="23">
      <t>カカク</t>
    </rPh>
    <rPh sb="24" eb="26">
      <t>レイワ</t>
    </rPh>
    <rPh sb="27" eb="28">
      <t>ネン</t>
    </rPh>
    <rPh sb="29" eb="30">
      <t>ツキ</t>
    </rPh>
    <rPh sb="30" eb="32">
      <t>ジテン</t>
    </rPh>
    <phoneticPr fontId="2"/>
  </si>
  <si>
    <t>【件名：都市ガス供給】</t>
    <rPh sb="1" eb="3">
      <t>ケンメイ</t>
    </rPh>
    <phoneticPr fontId="2"/>
  </si>
  <si>
    <t>【需要場所：福岡市立こども病院】</t>
    <rPh sb="1" eb="5">
      <t>ジュヨウバショ</t>
    </rPh>
    <rPh sb="6" eb="10">
      <t>フクオカシリツ</t>
    </rPh>
    <rPh sb="13" eb="15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</si>
</sst>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0;[Red]\-#,##0.0000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3C3C3C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3"/>
      <color rgb="FF3C3C3C"/>
      <name val="ＭＳ ゴシック"/>
      <family val="3"/>
      <charset val="128"/>
    </font>
    <font>
      <vertAlign val="superscript"/>
      <sz val="1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/>
    <xf numFmtId="38" fontId="3" fillId="0" borderId="6" xfId="1" applyFont="1" applyBorder="1" applyAlignment="1"/>
    <xf numFmtId="38" fontId="3" fillId="0" borderId="1" xfId="0" applyNumberFormat="1" applyFont="1" applyBorder="1"/>
    <xf numFmtId="0" fontId="3" fillId="0" borderId="4" xfId="0" applyFont="1" applyBorder="1"/>
    <xf numFmtId="38" fontId="3" fillId="2" borderId="3" xfId="1" applyFont="1" applyFill="1" applyBorder="1" applyAlignment="1"/>
    <xf numFmtId="38" fontId="3" fillId="0" borderId="1" xfId="1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/>
    <xf numFmtId="38" fontId="3" fillId="0" borderId="8" xfId="0" applyNumberFormat="1" applyFont="1" applyBorder="1"/>
    <xf numFmtId="176" fontId="3" fillId="2" borderId="3" xfId="1" applyNumberFormat="1" applyFont="1" applyFill="1" applyBorder="1" applyAlignment="1"/>
    <xf numFmtId="38" fontId="3" fillId="0" borderId="0" xfId="1" applyFont="1" applyBorder="1" applyAlignment="1"/>
    <xf numFmtId="38" fontId="3" fillId="0" borderId="0" xfId="0" applyNumberFormat="1" applyFont="1" applyBorder="1"/>
    <xf numFmtId="38" fontId="3" fillId="0" borderId="14" xfId="1" applyFont="1" applyBorder="1" applyAlignment="1"/>
    <xf numFmtId="38" fontId="3" fillId="0" borderId="9" xfId="0" applyNumberFormat="1" applyFont="1" applyBorder="1"/>
    <xf numFmtId="0" fontId="6" fillId="0" borderId="0" xfId="0" applyFont="1"/>
    <xf numFmtId="0" fontId="6" fillId="0" borderId="0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38" fontId="6" fillId="0" borderId="6" xfId="1" applyFont="1" applyBorder="1" applyAlignment="1"/>
    <xf numFmtId="38" fontId="6" fillId="0" borderId="1" xfId="0" applyNumberFormat="1" applyFont="1" applyBorder="1"/>
    <xf numFmtId="0" fontId="6" fillId="0" borderId="4" xfId="0" applyFont="1" applyBorder="1"/>
    <xf numFmtId="38" fontId="6" fillId="2" borderId="3" xfId="1" applyFont="1" applyFill="1" applyBorder="1" applyAlignment="1"/>
    <xf numFmtId="176" fontId="6" fillId="2" borderId="3" xfId="1" applyNumberFormat="1" applyFont="1" applyFill="1" applyBorder="1" applyAlignment="1"/>
    <xf numFmtId="176" fontId="6" fillId="2" borderId="13" xfId="1" applyNumberFormat="1" applyFont="1" applyFill="1" applyBorder="1" applyAlignment="1"/>
    <xf numFmtId="38" fontId="6" fillId="0" borderId="1" xfId="1" applyFont="1" applyBorder="1" applyAlignment="1"/>
    <xf numFmtId="38" fontId="6" fillId="0" borderId="0" xfId="1" applyFont="1" applyBorder="1" applyAlignment="1"/>
    <xf numFmtId="38" fontId="6" fillId="0" borderId="14" xfId="1" applyFont="1" applyBorder="1" applyAlignment="1"/>
    <xf numFmtId="38" fontId="6" fillId="0" borderId="0" xfId="0" applyNumberFormat="1" applyFont="1" applyBorder="1"/>
    <xf numFmtId="38" fontId="6" fillId="0" borderId="9" xfId="0" applyNumberFormat="1" applyFont="1" applyBorder="1"/>
    <xf numFmtId="38" fontId="6" fillId="0" borderId="8" xfId="0" applyNumberFormat="1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38" fontId="6" fillId="0" borderId="12" xfId="1" applyFont="1" applyBorder="1" applyAlignment="1">
      <alignment horizontal="left"/>
    </xf>
    <xf numFmtId="38" fontId="6" fillId="0" borderId="11" xfId="1" applyFont="1" applyBorder="1" applyAlignment="1">
      <alignment horizontal="left"/>
    </xf>
    <xf numFmtId="38" fontId="6" fillId="0" borderId="12" xfId="0" applyNumberFormat="1" applyFont="1" applyBorder="1" applyAlignment="1">
      <alignment horizontal="left"/>
    </xf>
    <xf numFmtId="38" fontId="6" fillId="0" borderId="11" xfId="0" applyNumberFormat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8" fontId="3" fillId="0" borderId="4" xfId="1" applyFont="1" applyBorder="1" applyAlignment="1">
      <alignment horizontal="left"/>
    </xf>
    <xf numFmtId="38" fontId="3" fillId="0" borderId="11" xfId="1" applyFont="1" applyBorder="1" applyAlignment="1">
      <alignment horizontal="left"/>
    </xf>
    <xf numFmtId="38" fontId="3" fillId="0" borderId="4" xfId="0" applyNumberFormat="1" applyFont="1" applyBorder="1" applyAlignment="1">
      <alignment horizontal="left"/>
    </xf>
    <xf numFmtId="38" fontId="3" fillId="0" borderId="11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zoomScale="70" zoomScaleNormal="100" zoomScaleSheetLayoutView="70" workbookViewId="0">
      <selection activeCell="C16" sqref="C16"/>
    </sheetView>
  </sheetViews>
  <sheetFormatPr defaultRowHeight="30" customHeight="1" x14ac:dyDescent="0.15"/>
  <cols>
    <col min="1" max="1" width="3.75" style="40" customWidth="1"/>
    <col min="2" max="2" width="29.375" style="40" customWidth="1"/>
    <col min="3" max="15" width="12.125" style="40" customWidth="1"/>
    <col min="16" max="16" width="3.75" style="40" customWidth="1"/>
    <col min="17" max="16384" width="9" style="40"/>
  </cols>
  <sheetData>
    <row r="1" spans="1:15" ht="30" customHeight="1" x14ac:dyDescent="0.2">
      <c r="B1" s="22" t="s">
        <v>33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0" customHeight="1" x14ac:dyDescent="0.2">
      <c r="B2" s="22"/>
      <c r="C2" s="49" t="s">
        <v>32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22"/>
      <c r="O2" s="22"/>
    </row>
    <row r="3" spans="1:15" ht="30" customHeight="1" x14ac:dyDescent="0.2">
      <c r="B3" s="22" t="s">
        <v>39</v>
      </c>
      <c r="C3" s="22"/>
      <c r="D3" s="22"/>
      <c r="E3" s="22"/>
      <c r="F3" s="22"/>
      <c r="G3" s="22"/>
      <c r="H3" s="22"/>
      <c r="I3" s="50" t="s">
        <v>1</v>
      </c>
      <c r="J3" s="50"/>
      <c r="K3" s="50"/>
      <c r="L3" s="51"/>
      <c r="M3" s="51"/>
      <c r="N3" s="51"/>
      <c r="O3" s="51"/>
    </row>
    <row r="4" spans="1:15" ht="30" customHeight="1" x14ac:dyDescent="0.2">
      <c r="B4" s="22" t="s">
        <v>40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30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30" customHeight="1" x14ac:dyDescent="0.2">
      <c r="A6" s="41"/>
      <c r="B6" s="24"/>
      <c r="C6" s="52" t="s">
        <v>15</v>
      </c>
      <c r="D6" s="52"/>
      <c r="E6" s="52"/>
      <c r="F6" s="52"/>
      <c r="G6" s="52" t="s">
        <v>36</v>
      </c>
      <c r="H6" s="52"/>
      <c r="I6" s="52"/>
      <c r="J6" s="52"/>
      <c r="K6" s="52"/>
      <c r="L6" s="52"/>
      <c r="M6" s="52"/>
      <c r="N6" s="52"/>
      <c r="O6" s="52" t="s">
        <v>16</v>
      </c>
    </row>
    <row r="7" spans="1:15" ht="30" customHeight="1" x14ac:dyDescent="0.2">
      <c r="B7" s="25"/>
      <c r="C7" s="26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  <c r="I7" s="26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6" t="s">
        <v>13</v>
      </c>
      <c r="O7" s="52"/>
    </row>
    <row r="8" spans="1:15" ht="30" customHeight="1" thickBot="1" x14ac:dyDescent="0.25">
      <c r="B8" s="27" t="s">
        <v>18</v>
      </c>
      <c r="C8" s="28">
        <v>17230</v>
      </c>
      <c r="D8" s="28">
        <v>7230</v>
      </c>
      <c r="E8" s="28">
        <v>2730</v>
      </c>
      <c r="F8" s="28">
        <v>5230</v>
      </c>
      <c r="G8" s="28">
        <v>5230</v>
      </c>
      <c r="H8" s="28">
        <v>5230</v>
      </c>
      <c r="I8" s="28">
        <v>4230</v>
      </c>
      <c r="J8" s="28">
        <v>2730</v>
      </c>
      <c r="K8" s="28">
        <v>6230</v>
      </c>
      <c r="L8" s="28">
        <v>12230</v>
      </c>
      <c r="M8" s="28">
        <v>17230</v>
      </c>
      <c r="N8" s="28">
        <v>17230</v>
      </c>
      <c r="O8" s="29">
        <f>SUM(C8:N8)</f>
        <v>102760</v>
      </c>
    </row>
    <row r="9" spans="1:15" ht="30" customHeight="1" thickTop="1" thickBot="1" x14ac:dyDescent="0.25">
      <c r="B9" s="30" t="s">
        <v>19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46"/>
    </row>
    <row r="10" spans="1:15" ht="30" customHeight="1" thickTop="1" thickBot="1" x14ac:dyDescent="0.25">
      <c r="B10" s="30" t="s">
        <v>20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46"/>
    </row>
    <row r="11" spans="1:15" ht="30" customHeight="1" thickTop="1" x14ac:dyDescent="0.2">
      <c r="B11" s="27" t="s">
        <v>21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47"/>
    </row>
    <row r="12" spans="1:15" ht="30" customHeight="1" x14ac:dyDescent="0.2">
      <c r="B12" s="27" t="s">
        <v>22</v>
      </c>
      <c r="C12" s="34">
        <f>INT(C9+(C10+C11)*C8)</f>
        <v>0</v>
      </c>
      <c r="D12" s="34">
        <f t="shared" ref="D12:N12" si="0">INT(D9+(D10+D11)*D8)</f>
        <v>0</v>
      </c>
      <c r="E12" s="34">
        <f t="shared" si="0"/>
        <v>0</v>
      </c>
      <c r="F12" s="34">
        <f t="shared" si="0"/>
        <v>0</v>
      </c>
      <c r="G12" s="34">
        <f t="shared" si="0"/>
        <v>0</v>
      </c>
      <c r="H12" s="34">
        <f t="shared" si="0"/>
        <v>0</v>
      </c>
      <c r="I12" s="34">
        <f t="shared" si="0"/>
        <v>0</v>
      </c>
      <c r="J12" s="34">
        <f t="shared" si="0"/>
        <v>0</v>
      </c>
      <c r="K12" s="34">
        <f t="shared" si="0"/>
        <v>0</v>
      </c>
      <c r="L12" s="34">
        <f t="shared" si="0"/>
        <v>0</v>
      </c>
      <c r="M12" s="34">
        <f t="shared" si="0"/>
        <v>0</v>
      </c>
      <c r="N12" s="34">
        <f t="shared" si="0"/>
        <v>0</v>
      </c>
      <c r="O12" s="29">
        <f>SUM(C12:N12)</f>
        <v>0</v>
      </c>
    </row>
    <row r="13" spans="1:15" ht="30" customHeight="1" x14ac:dyDescent="0.2">
      <c r="B13" s="23"/>
      <c r="C13" s="35"/>
      <c r="D13" s="35"/>
      <c r="E13" s="35"/>
      <c r="F13" s="35"/>
      <c r="G13" s="35"/>
      <c r="H13" s="35"/>
      <c r="I13" s="35"/>
      <c r="J13" s="35"/>
      <c r="K13" s="35"/>
      <c r="L13" s="36"/>
      <c r="M13" s="53" t="s">
        <v>34</v>
      </c>
      <c r="N13" s="54"/>
      <c r="O13" s="29">
        <f>INT(O12*0.1)</f>
        <v>0</v>
      </c>
    </row>
    <row r="14" spans="1:15" ht="30" customHeight="1" x14ac:dyDescent="0.2">
      <c r="B14" s="23"/>
      <c r="C14" s="37"/>
      <c r="D14" s="37"/>
      <c r="E14" s="37"/>
      <c r="F14" s="37"/>
      <c r="G14" s="37"/>
      <c r="H14" s="37"/>
      <c r="I14" s="37"/>
      <c r="J14" s="37"/>
      <c r="K14" s="37"/>
      <c r="L14" s="38"/>
      <c r="M14" s="55" t="s">
        <v>35</v>
      </c>
      <c r="N14" s="56"/>
      <c r="O14" s="29">
        <f>O12+O13</f>
        <v>0</v>
      </c>
    </row>
    <row r="15" spans="1:15" ht="30" customHeight="1" thickBo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ht="30" customHeight="1" thickTop="1" thickBot="1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48" t="s">
        <v>17</v>
      </c>
      <c r="M16" s="48"/>
      <c r="N16" s="48"/>
      <c r="O16" s="39">
        <f>O12</f>
        <v>0</v>
      </c>
    </row>
    <row r="17" spans="2:10" s="42" customFormat="1" ht="30" customHeight="1" thickTop="1" x14ac:dyDescent="0.15">
      <c r="C17" s="43"/>
      <c r="D17" s="44"/>
      <c r="E17" s="45"/>
    </row>
    <row r="18" spans="2:10" ht="30" customHeight="1" x14ac:dyDescent="0.15">
      <c r="B18" s="40" t="s">
        <v>23</v>
      </c>
    </row>
    <row r="19" spans="2:10" ht="30" customHeight="1" x14ac:dyDescent="0.15">
      <c r="B19" s="40" t="s">
        <v>31</v>
      </c>
    </row>
    <row r="20" spans="2:10" ht="30" customHeight="1" x14ac:dyDescent="0.15">
      <c r="B20" s="40" t="s">
        <v>37</v>
      </c>
      <c r="J20" s="40" t="s">
        <v>38</v>
      </c>
    </row>
    <row r="21" spans="2:10" ht="30" customHeight="1" x14ac:dyDescent="0.15">
      <c r="B21" s="40" t="s">
        <v>30</v>
      </c>
    </row>
    <row r="22" spans="2:10" ht="30" customHeight="1" x14ac:dyDescent="0.15">
      <c r="B22" s="40" t="s">
        <v>27</v>
      </c>
    </row>
    <row r="23" spans="2:10" ht="30" customHeight="1" x14ac:dyDescent="0.15">
      <c r="B23" s="40" t="s">
        <v>24</v>
      </c>
    </row>
    <row r="24" spans="2:10" ht="30" customHeight="1" x14ac:dyDescent="0.15">
      <c r="B24" s="40" t="s">
        <v>26</v>
      </c>
    </row>
  </sheetData>
  <mergeCells count="10">
    <mergeCell ref="O9:O11"/>
    <mergeCell ref="L16:N16"/>
    <mergeCell ref="C2:M2"/>
    <mergeCell ref="I3:K3"/>
    <mergeCell ref="L3:O3"/>
    <mergeCell ref="C6:F6"/>
    <mergeCell ref="G6:N6"/>
    <mergeCell ref="O6:O7"/>
    <mergeCell ref="M13:N13"/>
    <mergeCell ref="M14:N14"/>
  </mergeCells>
  <phoneticPr fontId="2"/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="70" zoomScaleNormal="100" zoomScaleSheetLayoutView="70" workbookViewId="0">
      <selection activeCell="D15" sqref="D15"/>
    </sheetView>
  </sheetViews>
  <sheetFormatPr defaultRowHeight="30" customHeight="1" x14ac:dyDescent="0.15"/>
  <cols>
    <col min="1" max="1" width="3.75" style="1" customWidth="1"/>
    <col min="2" max="2" width="27.75" style="1" customWidth="1"/>
    <col min="3" max="15" width="12.125" style="1" customWidth="1"/>
    <col min="16" max="16" width="3.75" style="1" customWidth="1"/>
    <col min="17" max="16384" width="9" style="1"/>
  </cols>
  <sheetData>
    <row r="1" spans="1:15" ht="15" customHeight="1" x14ac:dyDescent="0.15"/>
    <row r="2" spans="1:15" ht="30" customHeight="1" x14ac:dyDescent="0.15">
      <c r="C2" s="49" t="s">
        <v>29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ht="30" customHeight="1" x14ac:dyDescent="0.15">
      <c r="B3" s="1" t="s">
        <v>0</v>
      </c>
      <c r="I3" s="58" t="s">
        <v>1</v>
      </c>
      <c r="J3" s="58"/>
      <c r="K3" s="58"/>
      <c r="L3" s="59" t="s">
        <v>25</v>
      </c>
      <c r="M3" s="59"/>
      <c r="N3" s="59"/>
      <c r="O3" s="59"/>
    </row>
    <row r="5" spans="1:15" ht="30" customHeight="1" x14ac:dyDescent="0.15">
      <c r="A5" s="10"/>
      <c r="B5" s="9"/>
      <c r="C5" s="60" t="s">
        <v>14</v>
      </c>
      <c r="D5" s="60"/>
      <c r="E5" s="60"/>
      <c r="F5" s="60"/>
      <c r="G5" s="60" t="s">
        <v>15</v>
      </c>
      <c r="H5" s="60"/>
      <c r="I5" s="60"/>
      <c r="J5" s="60"/>
      <c r="K5" s="60"/>
      <c r="L5" s="60"/>
      <c r="M5" s="60"/>
      <c r="N5" s="60"/>
      <c r="O5" s="60" t="s">
        <v>16</v>
      </c>
    </row>
    <row r="6" spans="1:15" ht="30" customHeight="1" x14ac:dyDescent="0.15">
      <c r="B6" s="11"/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60"/>
    </row>
    <row r="7" spans="1:15" ht="30" customHeight="1" thickBot="1" x14ac:dyDescent="0.2">
      <c r="B7" s="2" t="s">
        <v>18</v>
      </c>
      <c r="C7" s="3">
        <v>17230</v>
      </c>
      <c r="D7" s="3">
        <v>7230</v>
      </c>
      <c r="E7" s="3">
        <v>2730</v>
      </c>
      <c r="F7" s="3">
        <v>7230</v>
      </c>
      <c r="G7" s="3">
        <v>7230</v>
      </c>
      <c r="H7" s="3">
        <v>5230</v>
      </c>
      <c r="I7" s="3">
        <v>4230</v>
      </c>
      <c r="J7" s="3">
        <v>2730</v>
      </c>
      <c r="K7" s="3">
        <v>7230</v>
      </c>
      <c r="L7" s="3">
        <v>12230</v>
      </c>
      <c r="M7" s="3">
        <v>17230</v>
      </c>
      <c r="N7" s="3">
        <v>17230</v>
      </c>
      <c r="O7" s="4">
        <f>SUM(C7:N7)</f>
        <v>107760</v>
      </c>
    </row>
    <row r="8" spans="1:15" ht="30" customHeight="1" thickTop="1" thickBot="1" x14ac:dyDescent="0.2">
      <c r="B8" s="5" t="s">
        <v>19</v>
      </c>
      <c r="C8" s="6">
        <v>1000</v>
      </c>
      <c r="D8" s="6">
        <v>1000</v>
      </c>
      <c r="E8" s="6">
        <v>1000</v>
      </c>
      <c r="F8" s="6">
        <v>1000</v>
      </c>
      <c r="G8" s="6">
        <v>1000</v>
      </c>
      <c r="H8" s="6">
        <v>1000</v>
      </c>
      <c r="I8" s="6">
        <v>1000</v>
      </c>
      <c r="J8" s="6">
        <v>1000</v>
      </c>
      <c r="K8" s="6">
        <v>1000</v>
      </c>
      <c r="L8" s="6">
        <v>1000</v>
      </c>
      <c r="M8" s="6">
        <v>1000</v>
      </c>
      <c r="N8" s="6">
        <v>1000</v>
      </c>
      <c r="O8" s="61"/>
    </row>
    <row r="9" spans="1:15" ht="30" customHeight="1" thickTop="1" thickBot="1" x14ac:dyDescent="0.2">
      <c r="B9" s="5" t="s">
        <v>20</v>
      </c>
      <c r="C9" s="6">
        <v>123</v>
      </c>
      <c r="D9" s="6">
        <v>123</v>
      </c>
      <c r="E9" s="6">
        <v>123</v>
      </c>
      <c r="F9" s="6">
        <v>123</v>
      </c>
      <c r="G9" s="6">
        <v>123</v>
      </c>
      <c r="H9" s="6">
        <v>123</v>
      </c>
      <c r="I9" s="6">
        <v>123</v>
      </c>
      <c r="J9" s="6">
        <v>123</v>
      </c>
      <c r="K9" s="6">
        <v>123</v>
      </c>
      <c r="L9" s="6">
        <v>123</v>
      </c>
      <c r="M9" s="6">
        <v>123</v>
      </c>
      <c r="N9" s="6">
        <v>123</v>
      </c>
      <c r="O9" s="61"/>
    </row>
    <row r="10" spans="1:15" ht="30" customHeight="1" thickTop="1" thickBot="1" x14ac:dyDescent="0.2">
      <c r="B10" s="2" t="s">
        <v>21</v>
      </c>
      <c r="C10" s="17">
        <v>12.345599999999999</v>
      </c>
      <c r="D10" s="17">
        <v>12.345599999999999</v>
      </c>
      <c r="E10" s="17">
        <v>12.345599999999999</v>
      </c>
      <c r="F10" s="17">
        <v>12.345599999999999</v>
      </c>
      <c r="G10" s="17">
        <v>12.345599999999999</v>
      </c>
      <c r="H10" s="17">
        <v>12.345599999999999</v>
      </c>
      <c r="I10" s="17">
        <v>12.345599999999999</v>
      </c>
      <c r="J10" s="17">
        <v>12.345599999999999</v>
      </c>
      <c r="K10" s="17">
        <v>12.345599999999999</v>
      </c>
      <c r="L10" s="17">
        <v>12.345599999999999</v>
      </c>
      <c r="M10" s="17">
        <v>12.345599999999999</v>
      </c>
      <c r="N10" s="17">
        <v>12.345599999999999</v>
      </c>
      <c r="O10" s="62"/>
    </row>
    <row r="11" spans="1:15" ht="30" customHeight="1" thickTop="1" x14ac:dyDescent="0.15">
      <c r="B11" s="2" t="s">
        <v>22</v>
      </c>
      <c r="C11" s="7">
        <f>INT(C8+(C9+C10)*C7)</f>
        <v>2333004</v>
      </c>
      <c r="D11" s="7">
        <f t="shared" ref="D11:N11" si="0">INT(D8+(D9+D10)*D7)</f>
        <v>979548</v>
      </c>
      <c r="E11" s="7">
        <f t="shared" si="0"/>
        <v>370493</v>
      </c>
      <c r="F11" s="7">
        <f t="shared" si="0"/>
        <v>979548</v>
      </c>
      <c r="G11" s="7">
        <f t="shared" si="0"/>
        <v>979548</v>
      </c>
      <c r="H11" s="7">
        <f t="shared" si="0"/>
        <v>708857</v>
      </c>
      <c r="I11" s="7">
        <f t="shared" si="0"/>
        <v>573511</v>
      </c>
      <c r="J11" s="7">
        <f t="shared" si="0"/>
        <v>370493</v>
      </c>
      <c r="K11" s="7">
        <f t="shared" si="0"/>
        <v>979548</v>
      </c>
      <c r="L11" s="7">
        <f t="shared" si="0"/>
        <v>1656276</v>
      </c>
      <c r="M11" s="7">
        <f t="shared" si="0"/>
        <v>2333004</v>
      </c>
      <c r="N11" s="7">
        <f t="shared" si="0"/>
        <v>2333004</v>
      </c>
      <c r="O11" s="4">
        <f>SUM(C11:N11)</f>
        <v>14596834</v>
      </c>
    </row>
    <row r="12" spans="1:15" ht="30" customHeight="1" x14ac:dyDescent="0.15">
      <c r="B12" s="10"/>
      <c r="C12" s="18"/>
      <c r="D12" s="18"/>
      <c r="E12" s="18"/>
      <c r="F12" s="18"/>
      <c r="G12" s="18"/>
      <c r="H12" s="18"/>
      <c r="I12" s="18"/>
      <c r="J12" s="18"/>
      <c r="K12" s="18"/>
      <c r="L12" s="20"/>
      <c r="M12" s="63" t="s">
        <v>34</v>
      </c>
      <c r="N12" s="64"/>
      <c r="O12" s="4">
        <f>INT(O11*0.1)</f>
        <v>1459683</v>
      </c>
    </row>
    <row r="13" spans="1:15" ht="30" customHeight="1" x14ac:dyDescent="0.15">
      <c r="B13" s="10"/>
      <c r="C13" s="19"/>
      <c r="D13" s="19"/>
      <c r="E13" s="19"/>
      <c r="F13" s="19"/>
      <c r="G13" s="19"/>
      <c r="H13" s="19"/>
      <c r="I13" s="19"/>
      <c r="J13" s="19"/>
      <c r="K13" s="19"/>
      <c r="L13" s="21"/>
      <c r="M13" s="65" t="s">
        <v>35</v>
      </c>
      <c r="N13" s="66"/>
      <c r="O13" s="4">
        <f>O11+O12</f>
        <v>16056517</v>
      </c>
    </row>
    <row r="14" spans="1:15" ht="30" customHeight="1" thickBot="1" x14ac:dyDescent="0.2"/>
    <row r="15" spans="1:15" ht="30" customHeight="1" thickTop="1" thickBot="1" x14ac:dyDescent="0.2">
      <c r="L15" s="57" t="s">
        <v>17</v>
      </c>
      <c r="M15" s="57"/>
      <c r="N15" s="57"/>
      <c r="O15" s="16">
        <f>O11</f>
        <v>14596834</v>
      </c>
    </row>
    <row r="16" spans="1:15" s="12" customFormat="1" ht="30" customHeight="1" thickTop="1" x14ac:dyDescent="0.15">
      <c r="C16" s="13"/>
      <c r="D16" s="14"/>
      <c r="E16" s="15"/>
    </row>
    <row r="17" spans="2:2" ht="30" customHeight="1" x14ac:dyDescent="0.15">
      <c r="B17" s="1" t="s">
        <v>23</v>
      </c>
    </row>
    <row r="18" spans="2:2" ht="30" customHeight="1" x14ac:dyDescent="0.15">
      <c r="B18" s="1" t="s">
        <v>31</v>
      </c>
    </row>
    <row r="19" spans="2:2" ht="30" customHeight="1" x14ac:dyDescent="0.15">
      <c r="B19" s="1" t="s">
        <v>28</v>
      </c>
    </row>
    <row r="20" spans="2:2" ht="30" customHeight="1" x14ac:dyDescent="0.15">
      <c r="B20" s="1" t="s">
        <v>30</v>
      </c>
    </row>
    <row r="21" spans="2:2" ht="30" customHeight="1" x14ac:dyDescent="0.15">
      <c r="B21" s="1" t="s">
        <v>27</v>
      </c>
    </row>
    <row r="22" spans="2:2" ht="30" customHeight="1" x14ac:dyDescent="0.15">
      <c r="B22" s="1" t="s">
        <v>24</v>
      </c>
    </row>
    <row r="23" spans="2:2" ht="30" customHeight="1" x14ac:dyDescent="0.15">
      <c r="B23" s="1" t="s">
        <v>26</v>
      </c>
    </row>
  </sheetData>
  <mergeCells count="10">
    <mergeCell ref="L15:N15"/>
    <mergeCell ref="C2:M2"/>
    <mergeCell ref="I3:K3"/>
    <mergeCell ref="L3:O3"/>
    <mergeCell ref="C5:F5"/>
    <mergeCell ref="G5:N5"/>
    <mergeCell ref="O5:O6"/>
    <mergeCell ref="O8:O10"/>
    <mergeCell ref="M12:N12"/>
    <mergeCell ref="M13:N13"/>
  </mergeCells>
  <phoneticPr fontId="2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入札金額内訳書</vt:lpstr>
      <vt:lpstr>記載例</vt:lpstr>
      <vt:lpstr>記載例!Print_Area</vt:lpstr>
      <vt:lpstr>入札金額内訳書!Print_Area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2026-06-24T00:23:52Z</dcterms:modified>
</cp:coreProperties>
</file>